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166925"/>
  <mc:AlternateContent xmlns:mc="http://schemas.openxmlformats.org/markup-compatibility/2006">
    <mc:Choice Requires="x15">
      <x15ac:absPath xmlns:x15ac="http://schemas.microsoft.com/office/spreadsheetml/2010/11/ac" url="https://d.docs.live.net/16fa274e5d5b3c68/Documents/AIEQ/PASQÉ/PASQÉ 2.1/Partage de fichiers/"/>
    </mc:Choice>
  </mc:AlternateContent>
  <xr:revisionPtr revIDLastSave="2" documentId="8_{B6177272-A54A-BC46-B7F0-27FF82A3D858}" xr6:coauthVersionLast="47" xr6:coauthVersionMax="47" xr10:uidLastSave="{79F1FD63-FF83-154E-BD40-565C7C2D2CBE}"/>
  <bookViews>
    <workbookView xWindow="49580" yWindow="-11320" windowWidth="28740" windowHeight="32940" xr2:uid="{2AB8F605-B14B-1244-BC57-F86FB25B5993}"/>
  </bookViews>
  <sheets>
    <sheet name="Formulaire PASQÉ"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9" i="1" l="1"/>
  <c r="B234" i="1"/>
  <c r="B219" i="1"/>
  <c r="B204" i="1"/>
  <c r="B189" i="1"/>
  <c r="B174" i="1"/>
  <c r="B277" i="1"/>
  <c r="C273" i="1"/>
  <c r="C272" i="1"/>
  <c r="C266" i="1"/>
  <c r="C267" i="1"/>
  <c r="C268" i="1"/>
  <c r="C269" i="1"/>
  <c r="C270" i="1"/>
  <c r="C265" i="1"/>
  <c r="C274" i="1"/>
  <c r="C261" i="1"/>
  <c r="C258" i="1"/>
  <c r="C246" i="1"/>
  <c r="C243" i="1"/>
  <c r="C231" i="1"/>
  <c r="C228" i="1"/>
  <c r="C216" i="1"/>
  <c r="C213" i="1"/>
  <c r="C201" i="1"/>
  <c r="C198" i="1"/>
  <c r="C186" i="1"/>
  <c r="C183" i="1"/>
  <c r="C271" i="1" l="1"/>
  <c r="C277" i="1" s="1"/>
  <c r="D279" i="1" s="1"/>
  <c r="C280" i="1" l="1"/>
  <c r="D280" i="1" l="1"/>
</calcChain>
</file>

<file path=xl/sharedStrings.xml><?xml version="1.0" encoding="utf-8"?>
<sst xmlns="http://schemas.openxmlformats.org/spreadsheetml/2006/main" count="204" uniqueCount="124">
  <si>
    <t>Formulaire PASQÉ pour un projet d’amélioration</t>
  </si>
  <si>
    <t>Nom de l’entreprise proposant un projet d’amélioration</t>
  </si>
  <si>
    <t>Année de fondation</t>
  </si>
  <si>
    <t>Numéro d'entreprise du Québec (NEQ)</t>
  </si>
  <si>
    <t>Chiffre d’affaires global annuel approximatif</t>
  </si>
  <si>
    <t>Pourcentage approximatif du chiffre d’affaires provenant de clients québécois</t>
  </si>
  <si>
    <t>Nombre total d'employés de l'entreprise</t>
  </si>
  <si>
    <t>Nombre d'employés au Québec</t>
  </si>
  <si>
    <t>Nombre d'usine(s) appartenant ou affiliée(s) à l'entreprise dans le monde</t>
  </si>
  <si>
    <t>Nombre d'usine(s) appartenant ou affiliée(s) à l'entreprise au Québec</t>
  </si>
  <si>
    <t>Superficie de production approximative cumulée des usines au Québec (pi²)</t>
  </si>
  <si>
    <t>Lequel des énoncés suivants décrit votre présence dans l’industrie de l’électricité?</t>
  </si>
  <si>
    <t>Précisions et commentaires:</t>
  </si>
  <si>
    <t>D.    De 25 M$ à 50 M$</t>
  </si>
  <si>
    <t>Pertinence du projet d’amélioration</t>
  </si>
  <si>
    <t>Lequel des énoncés suivants décrit le mieux la situation concurrentielle au Québec pour votre projet?</t>
  </si>
  <si>
    <t>Impact sur la chaîne d’approvisionnement</t>
  </si>
  <si>
    <t>Intégration dans l’entreprise</t>
  </si>
  <si>
    <t>Votre entreprise a-t-elle déjà réalisé un projet d'amélioration d'une envergure similaire dans le passé? Si oui, décrivez brièvement ce projet.</t>
  </si>
  <si>
    <t>Quel serait l’impact de l’obtention de l’aide PASQÉ, comme sur l’échéancier, la taille du projet ou les marchés visés?</t>
  </si>
  <si>
    <t>o   Actuellement (s’il y a lieu) :</t>
  </si>
  <si>
    <t>o   Dans 3 ans :</t>
  </si>
  <si>
    <t>A.    Moins de 5 M$</t>
  </si>
  <si>
    <t>B.    De 5 M$ à 10 M$</t>
  </si>
  <si>
    <t>A.    Nous œuvrons déjà au sein de l'industrie de l’électricité.</t>
  </si>
  <si>
    <t>B.    Nous n’œuvrons actuellement pas au sein de l'industrie.</t>
  </si>
  <si>
    <t>D.    Autre (préciser)</t>
  </si>
  <si>
    <t>A.    Le projet permettra de substituer l’importation d’une composante utilisée dans la fabrication de l’un de nos produits.</t>
  </si>
  <si>
    <t>B.    Le projet permettra de substituer l’importation d’un produit actuellement importé dans le marché du Québec.</t>
  </si>
  <si>
    <t>D.    Nous visons principalement à exporter ce produit.</t>
  </si>
  <si>
    <t>D.    Construction d’une nouvelle usine.</t>
  </si>
  <si>
    <t>Au Québec.</t>
  </si>
  <si>
    <t>Ailleurs au Canada.</t>
  </si>
  <si>
    <t>À l’extérieur du Canada.</t>
  </si>
  <si>
    <t>Dans 3 ans :</t>
  </si>
  <si>
    <t>Annuellement, dans 3 ans :</t>
  </si>
  <si>
    <t xml:space="preserve">A.    Nous fabriquerons au Québec un nouveau produit innovant pour lequel il n’y a actuellement aucun fournisseur direct, au Québec ou ailleurs. </t>
  </si>
  <si>
    <t>B.    Expansion, automatisation ou robotisation d’une ligne de production pour des produits courants.</t>
  </si>
  <si>
    <t>Est-ce que des démarches sont entamées pour exécuter le projet d'amélioration? Dans quelle mesure? Pré-faisabilité, concept, faisabilité, ingénierie de détail, etc.</t>
  </si>
  <si>
    <t>Décrivez en vos mots quelles seront les retombées économiques pour votre projet (sur vos fournisseurs, sur vos clients, vos employés, etc.)</t>
  </si>
  <si>
    <t>Site web de l'entreprise</t>
  </si>
  <si>
    <t>C.    De 10 M$ à 25 M$</t>
  </si>
  <si>
    <t>E.    De 50 M$ à 100 M$</t>
  </si>
  <si>
    <t>F.    100 M$ et plus</t>
  </si>
  <si>
    <t>Référence d'un donneur d'ordre à qui le projet est destiné (entreprise, nom, titre, courriel et téléphone). Cette personne pourrait être contactée.</t>
  </si>
  <si>
    <t>E.    Autre (préciser)</t>
  </si>
  <si>
    <t>C.    Autre (préciser).</t>
  </si>
  <si>
    <t xml:space="preserve">C.    Nous fabriquerons au Québec un produit qui complètera la production québécoise existante. </t>
  </si>
  <si>
    <t>C.    Ajout d’une nouvelle ligne de production.</t>
  </si>
  <si>
    <t>E.    Autre (préciser)</t>
  </si>
  <si>
    <t>Lequel des énoncés suivants décrit le mieux votre projet d'amélioration?</t>
  </si>
  <si>
    <t>En quoi est-ce que ce projet d'amélioratrion renforce la chaîne d’approvisionnement de l’industrie de l’électricité du Québec pour un produit en forte demande? Exemples : délais réduits, coûts inférieurs, risques géopolitiques moindres, meilleure adaptation aux besoins des clients, produit innovant…</t>
  </si>
  <si>
    <t>Lequel des énoncés suivants décrit le mieux le potentiel de substitution d’importation et le potentiel d’exportation suite au projet d'amélioration?</t>
  </si>
  <si>
    <t xml:space="preserve">Lequel des énoncés suivants décrit le mieux votre projet d'amélioration? </t>
  </si>
  <si>
    <t>A.    Ajout d’un nouveau produit à une ligne de production.</t>
  </si>
  <si>
    <r>
      <t xml:space="preserve">Diagnostic STIQ : Avez-vous déjà fait un diagnostic industriel STIQ dans les 3 dernières années, ou comptez-vous en faire un? </t>
    </r>
    <r>
      <rPr>
        <b/>
        <i/>
        <sz val="12"/>
        <color theme="1"/>
        <rFont val="Calibri"/>
        <family val="2"/>
        <scheme val="minor"/>
      </rPr>
      <t>Note: dans l'évaluation des projets, des points sont accordés à ces diagnostics.</t>
    </r>
  </si>
  <si>
    <t>Quand pensez-vous démarrer le projet d'amélioration?</t>
  </si>
  <si>
    <t>Quel est le nombre d’emplois permanents (en équivalent temps complet) créés au Québec une fois le projet d'amélioration complété?</t>
  </si>
  <si>
    <t>Coûts du projet d'amélioration</t>
  </si>
  <si>
    <t>Calcul de l'aide PASQÉ</t>
  </si>
  <si>
    <t>Honoraires professionnels directement liés au projet:</t>
  </si>
  <si>
    <t>Salaires des employés pour les heures directement attribuables au projet:</t>
  </si>
  <si>
    <t>Salaire du gestionnaire du projet:</t>
  </si>
  <si>
    <t>Frais de formation des employés:</t>
  </si>
  <si>
    <t xml:space="preserve">Achat d’équipement, de machinerie et de logiciels: </t>
  </si>
  <si>
    <t>Dépenses non-admissibles auprès de fournisseurs québécois:</t>
  </si>
  <si>
    <t>Dépenses non-admissibles auprès de fournisseurs non-québécois:</t>
  </si>
  <si>
    <t>Revenus, retombées économiques et échéancier</t>
  </si>
  <si>
    <t>Quelles sont les dépenses supplémentaires annuelles auprès de fournisseurs québécois, excluant les distributeurs de produits importés, une fois le projet d'amélioration complété?</t>
  </si>
  <si>
    <t>Total des dépenses admissibles:</t>
  </si>
  <si>
    <t>Sources et types de financement:</t>
  </si>
  <si>
    <t>Titre du projet, en 10 mots ou moins</t>
  </si>
  <si>
    <t>Date de dépôt du formulaire</t>
  </si>
  <si>
    <t>Nom de la personne dûment autorisée à répondre au nom de l'entreprise</t>
  </si>
  <si>
    <t>Titre</t>
  </si>
  <si>
    <t>Adresse de courriel</t>
  </si>
  <si>
    <t>Numéro de téléphone</t>
  </si>
  <si>
    <t>Information générale sur l’entreprise et la personne autorisée à répondre</t>
  </si>
  <si>
    <t>A.    Projet d'amélioration de productivité ou de capacité manufacturière.</t>
  </si>
  <si>
    <t>B.    Projet de fabrication d’un bien ou d’un produit physique.</t>
  </si>
  <si>
    <t>C.    Projet de conception d’un logiciel.</t>
  </si>
  <si>
    <t>D.    Projet de conception et d’opération d’un logiciel-service (cloud).</t>
  </si>
  <si>
    <t xml:space="preserve">E.    Projet d’offre de services professionnels ou techniques. </t>
  </si>
  <si>
    <t>F.    Autre (préciser).</t>
  </si>
  <si>
    <t xml:space="preserve">Si pertinent, décrivez les grandes lignes de votre plan de marketing pour ce projet en indiquant quelle est votre compréhension de la concurrence et quelle sera votre position compétitive dans quelques années. </t>
  </si>
  <si>
    <r>
      <t xml:space="preserve">Si pertinent, décrivez le marché pour le (ou les) produit(s) concernés par ce projet (taille, géographie, nombres de clients, types de clients, etc.). </t>
    </r>
    <r>
      <rPr>
        <b/>
        <i/>
        <sz val="12"/>
        <color theme="1"/>
        <rFont val="Calibri"/>
        <family val="2"/>
        <scheme val="minor"/>
      </rPr>
      <t xml:space="preserve">Note: certains projets d'intégration verticale ne supposent pas de ventes externes. </t>
    </r>
  </si>
  <si>
    <t>B.    Nous fabriquerons au Québec un produit existant pour lequel il n’y a actuellement pas de fournisseur québécois.</t>
  </si>
  <si>
    <t>C.    Le projet viendra ajouter à la production québécoise d’un produit pour mieux répondre à la demande.</t>
  </si>
  <si>
    <t>Tout autre document bonifiant le dossier de l’entreprise peut être joints au formulaire d’enregistrement, comme des lettres d’appui, des descriptions de produits, des états financiers vérifiés, des prévisions financières, etc.</t>
  </si>
  <si>
    <t>A.    2026</t>
  </si>
  <si>
    <t>B.    2027</t>
  </si>
  <si>
    <t>C.    2028</t>
  </si>
  <si>
    <t>F.    2029 ou après</t>
  </si>
  <si>
    <t>Frais d’installation ou de sous-traitance pour l'installation/implantation:</t>
  </si>
  <si>
    <t>Aide PASQÉ brute
(25% des dépenses admissibles cumulatives moins autres aides, maximum de 500 000 $, retenues à soustraire):</t>
  </si>
  <si>
    <t>Mars 2026</t>
  </si>
  <si>
    <t>Dépenses pour lesquelles un remboursement est demandé</t>
  </si>
  <si>
    <t>Coûts du projet d'amélioration - Définitions</t>
  </si>
  <si>
    <t>PASQÉ est un programme de remboursement de dépenses admissibles.</t>
  </si>
  <si>
    <t>Notes:</t>
  </si>
  <si>
    <t>• Il ne peut pas y avoir deux aides du MEIE ou d'IQ dans le montage financier d'un projet.</t>
  </si>
  <si>
    <t>• Aide PASQÉ: 25% des dépenses admissibles cumulatives moins autres aides, maximum de 500 000 $.</t>
  </si>
  <si>
    <t>• Voir le projet d'entente pour les détails au sujet des retenues et des exigences de vérification.</t>
  </si>
  <si>
    <r>
      <t xml:space="preserve">• Les catégories de dépenses admissibles sont:
     </t>
    </r>
    <r>
      <rPr>
        <sz val="12"/>
        <color theme="1"/>
        <rFont val="Calibri"/>
        <family val="2"/>
        <scheme val="minor"/>
      </rPr>
      <t>Honoraires professionnels directement liés au projet:
     Salaires des employés pour les heures directement attribuables au projet:
     Salaire du gestionnaire du projet:
     Frais de formation des employés:
     Achat d’équipement, de machinerie et de logiciels: 
     Frais d’installation ou de sous-traitance pour l'installation/implantation:</t>
    </r>
    <r>
      <rPr>
        <b/>
        <sz val="12"/>
        <color theme="1"/>
        <rFont val="Calibri"/>
        <family val="2"/>
        <scheme val="minor"/>
      </rPr>
      <t xml:space="preserve">
           -&gt; Les frais liés à la construction et au mobilier sont donc exclus.</t>
    </r>
  </si>
  <si>
    <t>Total des dépenses:</t>
  </si>
  <si>
    <t>Septembre 2026</t>
  </si>
  <si>
    <t>Mars 2027</t>
  </si>
  <si>
    <t>Septembre 2027</t>
  </si>
  <si>
    <t>Mars 2028</t>
  </si>
  <si>
    <t>Septembre 2028 ou après</t>
  </si>
  <si>
    <t>Dépenses totales du projet</t>
  </si>
  <si>
    <t>Aides provenant d'autres organismes publics:</t>
  </si>
  <si>
    <t xml:space="preserve">Décrivez le projet d’amélioration dans vos propres mots, en précisant pourquoi votre expérience, vos capacités, vos processus ou vos méthodologies augmente les probabilités de succès de ce projet.
Un projet doit être autoportant, sans dépendance à un autre projet.
Le projet peut avoir été l'objet d'une demande PASQÉ précédente. Un même projet ne peut cependant pas recevoir l'aide de PASQÉ plus d'une fois.
Une ou des visites en usine pourraient être nécessaires pour évaluer le dossier. L'entreprise s'engage à rapidement confirmer de telles visites. </t>
  </si>
  <si>
    <t>SVP, complétez brièvement les champs ombrés. 
Au besoin, attachez à votre demande des documents complémentaires. 
Pour plus d'informations, veuillez consulter  le guide du participant.
Retournez le formulaire et les autres documents à Marie-Philippe Bédard, mpbedard@aieq.net.</t>
  </si>
  <si>
    <r>
      <t>Décrivez les indicateurs que vous utiliserez pour juger de la réussite du projet d'amélioration</t>
    </r>
    <r>
      <rPr>
        <sz val="12"/>
        <color theme="1"/>
        <rFont val="Calibri"/>
        <family val="2"/>
        <scheme val="minor"/>
      </rPr>
      <t>, comme une augmentation de la capacité de production de X%, une augmentation des ventes de Y$, ou l’acquisition de Z nouveaux clients.</t>
    </r>
  </si>
  <si>
    <r>
      <t xml:space="preserve">Quand pensez-vous terminer le projet d'amélioration? </t>
    </r>
    <r>
      <rPr>
        <b/>
        <i/>
        <sz val="12"/>
        <color theme="1"/>
        <rFont val="Calibri"/>
        <family val="2"/>
        <scheme val="minor"/>
      </rPr>
      <t>Note: la priorité est donnée aux projets terminés ou mis en production en 2026 ou 2027.</t>
    </r>
  </si>
  <si>
    <t>Quel est approximativement le niveau de ventes annuelles prévu suite au projet d'amélioration?</t>
  </si>
  <si>
    <r>
      <t xml:space="preserve">• Les demandes de remboursement peuvent être faites 2 fois par année : à la fin de mars et de septembre.
    </t>
    </r>
    <r>
      <rPr>
        <sz val="12"/>
        <color theme="1"/>
        <rFont val="Calibri"/>
        <family val="2"/>
        <scheme val="minor"/>
      </rPr>
      <t>Vous devez prévoir quels remboursements de dépenses seront demandés au cours des prochaines années. 
    Ces demandes prévues seront la base du suivi de l'avancement du projet.</t>
    </r>
  </si>
  <si>
    <r>
      <t xml:space="preserve">• Les dépenses faites après la date du dépôt de la demande peuvent être admissibles. </t>
    </r>
    <r>
      <rPr>
        <sz val="12"/>
        <color theme="1"/>
        <rFont val="Calibri"/>
        <family val="2"/>
        <scheme val="minor"/>
      </rPr>
      <t xml:space="preserve">
     Si c'est le cas, l'impact de l'aide PASQÉ devra être démontré, malgré le début hâtif du projet.</t>
    </r>
  </si>
  <si>
    <r>
      <t xml:space="preserve">• L'entente entre l'entreprise et l'AIEQ devra être signée au plus tard le 27 mars 2026. </t>
    </r>
    <r>
      <rPr>
        <sz val="12"/>
        <color theme="1"/>
        <rFont val="Calibri"/>
        <family val="2"/>
        <scheme val="minor"/>
      </rPr>
      <t xml:space="preserve">
     Si l'entente n'est pas signée à cette date, le projet ne sera pas retenu.</t>
    </r>
  </si>
  <si>
    <t>Avez-vous lu le brouillon d'entente et considérez-vous qu'il est généralement acceptable comme tel?</t>
  </si>
  <si>
    <t>B.    Non</t>
  </si>
  <si>
    <t>D.    2029 ou après</t>
  </si>
  <si>
    <t>A.    Oui. (Réponse est requise pour que la demande soit acceptée. L'entente doit être signée avant le 31 mars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</si>
</sst>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C0C]"/>
  </numFmts>
  <fonts count="14" x14ac:knownFonts="1">
    <font>
      <sz val="12"/>
      <color theme="1"/>
      <name val="Calibri"/>
      <family val="2"/>
      <scheme val="minor"/>
    </font>
    <font>
      <sz val="18"/>
      <color theme="3"/>
      <name val="Calibri Light"/>
      <family val="2"/>
      <scheme val="major"/>
    </font>
    <font>
      <b/>
      <sz val="15"/>
      <color theme="3"/>
      <name val="Calibri"/>
      <family val="2"/>
      <scheme val="minor"/>
    </font>
    <font>
      <b/>
      <sz val="12"/>
      <color theme="1"/>
      <name val="Calibri"/>
      <family val="2"/>
      <scheme val="minor"/>
    </font>
    <font>
      <b/>
      <sz val="12"/>
      <color theme="3"/>
      <name val="Calibri"/>
      <family val="2"/>
      <scheme val="minor"/>
    </font>
    <font>
      <b/>
      <sz val="18"/>
      <color theme="3"/>
      <name val="Calibri Light"/>
      <family val="2"/>
      <scheme val="major"/>
    </font>
    <font>
      <sz val="12"/>
      <color theme="8"/>
      <name val="Calibri"/>
      <family val="2"/>
      <scheme val="minor"/>
    </font>
    <font>
      <sz val="8"/>
      <name val="Calibri"/>
      <family val="2"/>
      <scheme val="minor"/>
    </font>
    <font>
      <b/>
      <i/>
      <sz val="12"/>
      <color theme="1"/>
      <name val="Calibri"/>
      <family val="2"/>
      <scheme val="minor"/>
    </font>
    <font>
      <b/>
      <i/>
      <u val="double"/>
      <sz val="12"/>
      <color theme="1"/>
      <name val="Calibri"/>
      <family val="2"/>
      <scheme val="minor"/>
    </font>
    <font>
      <b/>
      <i/>
      <u/>
      <sz val="12"/>
      <color theme="1"/>
      <name val="Calibri"/>
      <family val="2"/>
      <scheme val="minor"/>
    </font>
    <font>
      <u/>
      <sz val="12"/>
      <color theme="10"/>
      <name val="Calibri"/>
      <family val="2"/>
      <scheme val="minor"/>
    </font>
    <font>
      <i/>
      <sz val="10"/>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right/>
      <top/>
      <bottom style="thick">
        <color theme="4"/>
      </bottom>
      <diagonal/>
    </border>
  </borders>
  <cellStyleXfs count="4">
    <xf numFmtId="0" fontId="0" fillId="0" borderId="0"/>
    <xf numFmtId="0" fontId="1" fillId="0" borderId="0" applyNumberFormat="0" applyFill="0" applyBorder="0" applyAlignment="0" applyProtection="0"/>
    <xf numFmtId="0" fontId="2" fillId="0" borderId="1" applyNumberFormat="0" applyFill="0" applyAlignment="0" applyProtection="0"/>
    <xf numFmtId="0" fontId="11" fillId="0" borderId="0" applyNumberFormat="0" applyFill="0" applyBorder="0" applyAlignment="0" applyProtection="0"/>
  </cellStyleXfs>
  <cellXfs count="22">
    <xf numFmtId="0" fontId="0" fillId="0" borderId="0" xfId="0"/>
    <xf numFmtId="0" fontId="0" fillId="0" borderId="0" xfId="0" applyAlignment="1">
      <alignment vertical="top"/>
    </xf>
    <xf numFmtId="0" fontId="2" fillId="0" borderId="1" xfId="2" applyAlignment="1">
      <alignment vertical="top"/>
    </xf>
    <xf numFmtId="0" fontId="3" fillId="0" borderId="0" xfId="0" applyFont="1" applyAlignment="1">
      <alignment vertical="top" wrapText="1"/>
    </xf>
    <xf numFmtId="0" fontId="3" fillId="0" borderId="0" xfId="0" applyFont="1" applyAlignment="1">
      <alignment horizontal="left" vertical="top" wrapText="1"/>
    </xf>
    <xf numFmtId="0" fontId="4" fillId="0" borderId="1" xfId="2" applyFont="1" applyAlignment="1">
      <alignment vertical="top"/>
    </xf>
    <xf numFmtId="0" fontId="0" fillId="2" borderId="0" xfId="0" applyFill="1" applyAlignment="1" applyProtection="1">
      <alignment horizontal="left" vertical="top" wrapText="1"/>
      <protection locked="0"/>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indent="1"/>
    </xf>
    <xf numFmtId="0" fontId="5" fillId="0" borderId="0" xfId="1" applyFont="1" applyAlignment="1">
      <alignment vertical="top"/>
    </xf>
    <xf numFmtId="0" fontId="6" fillId="0" borderId="0" xfId="0" applyFont="1" applyAlignment="1">
      <alignment vertical="top" wrapText="1"/>
    </xf>
    <xf numFmtId="0" fontId="8" fillId="0" borderId="0" xfId="0" applyFont="1" applyAlignment="1">
      <alignment horizontal="left" vertical="top" wrapText="1"/>
    </xf>
    <xf numFmtId="0" fontId="11" fillId="2" borderId="0" xfId="3" applyFill="1" applyAlignment="1" applyProtection="1">
      <alignment horizontal="left" vertical="top" wrapText="1"/>
      <protection locked="0"/>
    </xf>
    <xf numFmtId="9" fontId="0" fillId="2" borderId="0" xfId="0" applyNumberFormat="1" applyFill="1" applyAlignment="1" applyProtection="1">
      <alignment horizontal="left" vertical="top" wrapText="1"/>
      <protection locked="0"/>
    </xf>
    <xf numFmtId="164" fontId="0" fillId="2" borderId="0" xfId="0" applyNumberFormat="1" applyFill="1" applyAlignment="1" applyProtection="1">
      <alignment horizontal="right" vertical="top" wrapText="1"/>
      <protection locked="0"/>
    </xf>
    <xf numFmtId="164" fontId="10" fillId="0" borderId="0" xfId="0" applyNumberFormat="1" applyFont="1" applyAlignment="1">
      <alignment horizontal="right" vertical="top" wrapText="1"/>
    </xf>
    <xf numFmtId="164" fontId="9" fillId="0" borderId="0" xfId="0" applyNumberFormat="1" applyFont="1" applyAlignment="1">
      <alignment horizontal="right" vertical="top" wrapText="1"/>
    </xf>
    <xf numFmtId="164" fontId="0" fillId="0" borderId="0" xfId="0" applyNumberFormat="1" applyAlignment="1">
      <alignment horizontal="right" vertical="top" wrapText="1"/>
    </xf>
    <xf numFmtId="9" fontId="12" fillId="0" borderId="0" xfId="0" applyNumberFormat="1" applyFont="1" applyAlignment="1">
      <alignment horizontal="left" vertical="top"/>
    </xf>
    <xf numFmtId="0" fontId="13" fillId="0" borderId="0" xfId="0" applyFont="1" applyAlignment="1">
      <alignment horizontal="left" vertical="top"/>
    </xf>
  </cellXfs>
  <cellStyles count="4">
    <cellStyle name="Heading 1" xfId="2" builtinId="16"/>
    <cellStyle name="Hyperlink" xfId="3" builtinId="8"/>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5386721</xdr:colOff>
      <xdr:row>0</xdr:row>
      <xdr:rowOff>96629</xdr:rowOff>
    </xdr:from>
    <xdr:to>
      <xdr:col>2</xdr:col>
      <xdr:colOff>691303</xdr:colOff>
      <xdr:row>1</xdr:row>
      <xdr:rowOff>414129</xdr:rowOff>
    </xdr:to>
    <xdr:pic>
      <xdr:nvPicPr>
        <xdr:cNvPr id="2" name="Picture 1">
          <a:extLst>
            <a:ext uri="{FF2B5EF4-FFF2-40B4-BE49-F238E27FC236}">
              <a16:creationId xmlns:a16="http://schemas.microsoft.com/office/drawing/2014/main" id="{21503D10-CDB4-E010-CE45-A3282F9CF1D9}"/>
            </a:ext>
          </a:extLst>
        </xdr:cNvPr>
        <xdr:cNvPicPr>
          <a:picLocks noChangeAspect="1"/>
        </xdr:cNvPicPr>
      </xdr:nvPicPr>
      <xdr:blipFill>
        <a:blip xmlns:r="http://schemas.openxmlformats.org/officeDocument/2006/relationships" r:embed="rId1"/>
        <a:stretch>
          <a:fillRect/>
        </a:stretch>
      </xdr:blipFill>
      <xdr:spPr>
        <a:xfrm>
          <a:off x="5872634" y="96629"/>
          <a:ext cx="2937834" cy="62671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63E94-B864-7842-8029-4042C84E809A}">
  <dimension ref="A1:D282"/>
  <sheetViews>
    <sheetView showGridLines="0" tabSelected="1" zoomScale="150" zoomScaleNormal="150" workbookViewId="0">
      <selection activeCell="B5" sqref="B5"/>
    </sheetView>
  </sheetViews>
  <sheetFormatPr baseColWidth="10" defaultColWidth="10.83203125" defaultRowHeight="16" x14ac:dyDescent="0.2"/>
  <cols>
    <col min="1" max="1" width="6.33203125" style="1" customWidth="1"/>
    <col min="2" max="2" width="100.1640625" style="1" customWidth="1"/>
    <col min="3" max="3" width="10.83203125" style="1"/>
    <col min="4" max="4" width="5.5" style="1" bestFit="1" customWidth="1"/>
    <col min="5" max="16384" width="10.83203125" style="1"/>
  </cols>
  <sheetData>
    <row r="1" spans="1:4" ht="24" x14ac:dyDescent="0.2">
      <c r="A1" s="11" t="s">
        <v>0</v>
      </c>
    </row>
    <row r="2" spans="1:4" ht="68" x14ac:dyDescent="0.2">
      <c r="B2" s="12" t="s">
        <v>113</v>
      </c>
    </row>
    <row r="3" spans="1:4" ht="21" thickBot="1" x14ac:dyDescent="0.25">
      <c r="A3" s="2" t="s">
        <v>77</v>
      </c>
      <c r="B3" s="5"/>
      <c r="C3" s="5"/>
      <c r="D3" s="5"/>
    </row>
    <row r="4" spans="1:4" ht="18" thickTop="1" x14ac:dyDescent="0.2">
      <c r="B4" s="3" t="s">
        <v>72</v>
      </c>
    </row>
    <row r="5" spans="1:4" x14ac:dyDescent="0.2">
      <c r="B5" s="6"/>
    </row>
    <row r="6" spans="1:4" ht="17" x14ac:dyDescent="0.2">
      <c r="B6" s="3" t="s">
        <v>1</v>
      </c>
    </row>
    <row r="7" spans="1:4" x14ac:dyDescent="0.2">
      <c r="B7" s="6"/>
    </row>
    <row r="8" spans="1:4" ht="17" x14ac:dyDescent="0.2">
      <c r="B8" s="3" t="s">
        <v>73</v>
      </c>
    </row>
    <row r="9" spans="1:4" x14ac:dyDescent="0.2">
      <c r="B9" s="6"/>
    </row>
    <row r="10" spans="1:4" ht="17" x14ac:dyDescent="0.2">
      <c r="B10" s="3" t="s">
        <v>74</v>
      </c>
    </row>
    <row r="11" spans="1:4" x14ac:dyDescent="0.2">
      <c r="B11" s="6"/>
    </row>
    <row r="12" spans="1:4" ht="17" x14ac:dyDescent="0.2">
      <c r="B12" s="3" t="s">
        <v>75</v>
      </c>
    </row>
    <row r="13" spans="1:4" x14ac:dyDescent="0.2">
      <c r="B13" s="6"/>
    </row>
    <row r="14" spans="1:4" ht="17" x14ac:dyDescent="0.2">
      <c r="B14" s="3" t="s">
        <v>76</v>
      </c>
    </row>
    <row r="15" spans="1:4" x14ac:dyDescent="0.2">
      <c r="B15" s="6"/>
    </row>
    <row r="16" spans="1:4" ht="17" x14ac:dyDescent="0.2">
      <c r="B16" s="3" t="s">
        <v>3</v>
      </c>
    </row>
    <row r="17" spans="2:2" x14ac:dyDescent="0.2">
      <c r="B17" s="6"/>
    </row>
    <row r="18" spans="2:2" ht="17" x14ac:dyDescent="0.2">
      <c r="B18" s="3" t="s">
        <v>40</v>
      </c>
    </row>
    <row r="19" spans="2:2" x14ac:dyDescent="0.2">
      <c r="B19" s="14"/>
    </row>
    <row r="20" spans="2:2" ht="17" x14ac:dyDescent="0.2">
      <c r="B20" s="3" t="s">
        <v>2</v>
      </c>
    </row>
    <row r="21" spans="2:2" x14ac:dyDescent="0.2">
      <c r="B21" s="6"/>
    </row>
    <row r="22" spans="2:2" ht="17" x14ac:dyDescent="0.2">
      <c r="B22" s="3" t="s">
        <v>4</v>
      </c>
    </row>
    <row r="23" spans="2:2" ht="17" x14ac:dyDescent="0.2">
      <c r="B23" s="7" t="s">
        <v>22</v>
      </c>
    </row>
    <row r="24" spans="2:2" ht="17" x14ac:dyDescent="0.2">
      <c r="B24" s="7" t="s">
        <v>23</v>
      </c>
    </row>
    <row r="25" spans="2:2" ht="17" x14ac:dyDescent="0.2">
      <c r="B25" s="7" t="s">
        <v>41</v>
      </c>
    </row>
    <row r="26" spans="2:2" ht="17" x14ac:dyDescent="0.2">
      <c r="B26" s="7" t="s">
        <v>13</v>
      </c>
    </row>
    <row r="27" spans="2:2" ht="17" x14ac:dyDescent="0.2">
      <c r="B27" s="7" t="s">
        <v>42</v>
      </c>
    </row>
    <row r="28" spans="2:2" ht="17" x14ac:dyDescent="0.2">
      <c r="B28" s="7" t="s">
        <v>43</v>
      </c>
    </row>
    <row r="29" spans="2:2" x14ac:dyDescent="0.2">
      <c r="B29" s="6"/>
    </row>
    <row r="30" spans="2:2" ht="17" x14ac:dyDescent="0.2">
      <c r="B30" s="3" t="s">
        <v>5</v>
      </c>
    </row>
    <row r="31" spans="2:2" x14ac:dyDescent="0.2">
      <c r="B31" s="15"/>
    </row>
    <row r="32" spans="2:2" ht="17" x14ac:dyDescent="0.2">
      <c r="B32" s="3" t="s">
        <v>6</v>
      </c>
    </row>
    <row r="33" spans="2:2" x14ac:dyDescent="0.2">
      <c r="B33" s="6"/>
    </row>
    <row r="34" spans="2:2" ht="17" x14ac:dyDescent="0.2">
      <c r="B34" s="3" t="s">
        <v>7</v>
      </c>
    </row>
    <row r="35" spans="2:2" x14ac:dyDescent="0.2">
      <c r="B35" s="6"/>
    </row>
    <row r="36" spans="2:2" ht="17" x14ac:dyDescent="0.2">
      <c r="B36" s="3" t="s">
        <v>8</v>
      </c>
    </row>
    <row r="37" spans="2:2" x14ac:dyDescent="0.2">
      <c r="B37" s="6"/>
    </row>
    <row r="38" spans="2:2" ht="17" x14ac:dyDescent="0.2">
      <c r="B38" s="3" t="s">
        <v>9</v>
      </c>
    </row>
    <row r="39" spans="2:2" x14ac:dyDescent="0.2">
      <c r="B39" s="6"/>
    </row>
    <row r="40" spans="2:2" ht="17" x14ac:dyDescent="0.2">
      <c r="B40" s="3" t="s">
        <v>10</v>
      </c>
    </row>
    <row r="41" spans="2:2" x14ac:dyDescent="0.2">
      <c r="B41" s="6"/>
    </row>
    <row r="42" spans="2:2" ht="17" x14ac:dyDescent="0.2">
      <c r="B42" s="3" t="s">
        <v>11</v>
      </c>
    </row>
    <row r="43" spans="2:2" ht="17" x14ac:dyDescent="0.2">
      <c r="B43" s="7" t="s">
        <v>24</v>
      </c>
    </row>
    <row r="44" spans="2:2" ht="17" x14ac:dyDescent="0.2">
      <c r="B44" s="7" t="s">
        <v>25</v>
      </c>
    </row>
    <row r="45" spans="2:2" ht="17" x14ac:dyDescent="0.2">
      <c r="B45" s="7" t="s">
        <v>46</v>
      </c>
    </row>
    <row r="46" spans="2:2" x14ac:dyDescent="0.2">
      <c r="B46" s="6"/>
    </row>
    <row r="47" spans="2:2" ht="17" x14ac:dyDescent="0.2">
      <c r="B47" s="8" t="s">
        <v>12</v>
      </c>
    </row>
    <row r="48" spans="2:2" x14ac:dyDescent="0.2">
      <c r="B48" s="6"/>
    </row>
    <row r="49" spans="1:4" ht="17" x14ac:dyDescent="0.2">
      <c r="B49" s="3" t="s">
        <v>120</v>
      </c>
    </row>
    <row r="50" spans="1:4" ht="17" x14ac:dyDescent="0.2">
      <c r="B50" s="7" t="s">
        <v>123</v>
      </c>
    </row>
    <row r="51" spans="1:4" ht="17" x14ac:dyDescent="0.2">
      <c r="B51" s="7" t="s">
        <v>121</v>
      </c>
    </row>
    <row r="52" spans="1:4" x14ac:dyDescent="0.2">
      <c r="B52" s="6"/>
    </row>
    <row r="54" spans="1:4" ht="21" thickBot="1" x14ac:dyDescent="0.25">
      <c r="A54" s="2" t="s">
        <v>14</v>
      </c>
      <c r="B54" s="5"/>
      <c r="C54" s="5"/>
      <c r="D54" s="5"/>
    </row>
    <row r="55" spans="1:4" ht="18" thickTop="1" x14ac:dyDescent="0.2">
      <c r="B55" s="3" t="s">
        <v>71</v>
      </c>
    </row>
    <row r="56" spans="1:4" x14ac:dyDescent="0.2">
      <c r="B56" s="6"/>
    </row>
    <row r="57" spans="1:4" ht="119" x14ac:dyDescent="0.2">
      <c r="B57" s="3" t="s">
        <v>112</v>
      </c>
    </row>
    <row r="58" spans="1:4" x14ac:dyDescent="0.2">
      <c r="B58" s="6"/>
    </row>
    <row r="59" spans="1:4" ht="17" x14ac:dyDescent="0.2">
      <c r="B59" s="3" t="s">
        <v>50</v>
      </c>
    </row>
    <row r="60" spans="1:4" ht="17" x14ac:dyDescent="0.2">
      <c r="B60" s="7" t="s">
        <v>78</v>
      </c>
    </row>
    <row r="61" spans="1:4" ht="17" x14ac:dyDescent="0.2">
      <c r="B61" s="7" t="s">
        <v>79</v>
      </c>
    </row>
    <row r="62" spans="1:4" ht="17" x14ac:dyDescent="0.2">
      <c r="B62" s="7" t="s">
        <v>80</v>
      </c>
    </row>
    <row r="63" spans="1:4" ht="17" x14ac:dyDescent="0.2">
      <c r="B63" s="7" t="s">
        <v>81</v>
      </c>
    </row>
    <row r="64" spans="1:4" ht="17" x14ac:dyDescent="0.2">
      <c r="B64" s="7" t="s">
        <v>82</v>
      </c>
    </row>
    <row r="65" spans="2:2" ht="17" x14ac:dyDescent="0.2">
      <c r="B65" s="7" t="s">
        <v>83</v>
      </c>
    </row>
    <row r="66" spans="2:2" x14ac:dyDescent="0.2">
      <c r="B66" s="6"/>
    </row>
    <row r="67" spans="2:2" ht="17" x14ac:dyDescent="0.2">
      <c r="B67" s="8" t="s">
        <v>12</v>
      </c>
    </row>
    <row r="68" spans="2:2" x14ac:dyDescent="0.2">
      <c r="B68" s="6"/>
    </row>
    <row r="69" spans="2:2" ht="34" x14ac:dyDescent="0.2">
      <c r="B69" s="3" t="s">
        <v>85</v>
      </c>
    </row>
    <row r="70" spans="2:2" x14ac:dyDescent="0.2">
      <c r="B70" s="6"/>
    </row>
    <row r="71" spans="2:2" ht="34" x14ac:dyDescent="0.2">
      <c r="B71" s="3" t="s">
        <v>84</v>
      </c>
    </row>
    <row r="72" spans="2:2" x14ac:dyDescent="0.2">
      <c r="B72" s="6"/>
    </row>
    <row r="73" spans="2:2" ht="17" x14ac:dyDescent="0.2">
      <c r="B73" s="3" t="s">
        <v>15</v>
      </c>
    </row>
    <row r="74" spans="2:2" ht="34" x14ac:dyDescent="0.2">
      <c r="B74" s="7" t="s">
        <v>36</v>
      </c>
    </row>
    <row r="75" spans="2:2" ht="17" x14ac:dyDescent="0.2">
      <c r="B75" s="7" t="s">
        <v>86</v>
      </c>
    </row>
    <row r="76" spans="2:2" ht="17" x14ac:dyDescent="0.2">
      <c r="B76" s="7" t="s">
        <v>47</v>
      </c>
    </row>
    <row r="77" spans="2:2" ht="17" x14ac:dyDescent="0.2">
      <c r="B77" s="7" t="s">
        <v>26</v>
      </c>
    </row>
    <row r="78" spans="2:2" x14ac:dyDescent="0.2">
      <c r="B78" s="6"/>
    </row>
    <row r="79" spans="2:2" ht="17" x14ac:dyDescent="0.2">
      <c r="B79" s="8" t="s">
        <v>12</v>
      </c>
    </row>
    <row r="80" spans="2:2" x14ac:dyDescent="0.2">
      <c r="B80" s="6"/>
    </row>
    <row r="81" spans="1:4" ht="34" x14ac:dyDescent="0.2">
      <c r="B81" s="3" t="s">
        <v>44</v>
      </c>
    </row>
    <row r="82" spans="1:4" x14ac:dyDescent="0.2">
      <c r="B82" s="6"/>
    </row>
    <row r="84" spans="1:4" ht="21" thickBot="1" x14ac:dyDescent="0.25">
      <c r="A84" s="2" t="s">
        <v>16</v>
      </c>
      <c r="B84" s="5"/>
      <c r="C84" s="5"/>
      <c r="D84" s="5"/>
    </row>
    <row r="85" spans="1:4" ht="52" thickTop="1" x14ac:dyDescent="0.2">
      <c r="B85" s="3" t="s">
        <v>51</v>
      </c>
    </row>
    <row r="86" spans="1:4" x14ac:dyDescent="0.2">
      <c r="B86" s="6"/>
    </row>
    <row r="87" spans="1:4" ht="34" x14ac:dyDescent="0.2">
      <c r="B87" s="3" t="s">
        <v>52</v>
      </c>
    </row>
    <row r="88" spans="1:4" ht="34" x14ac:dyDescent="0.2">
      <c r="B88" s="7" t="s">
        <v>27</v>
      </c>
    </row>
    <row r="89" spans="1:4" ht="17" x14ac:dyDescent="0.2">
      <c r="B89" s="7" t="s">
        <v>28</v>
      </c>
    </row>
    <row r="90" spans="1:4" ht="17" x14ac:dyDescent="0.2">
      <c r="B90" s="7" t="s">
        <v>87</v>
      </c>
    </row>
    <row r="91" spans="1:4" ht="17" x14ac:dyDescent="0.2">
      <c r="B91" s="7" t="s">
        <v>29</v>
      </c>
    </row>
    <row r="92" spans="1:4" ht="17" x14ac:dyDescent="0.2">
      <c r="B92" s="7" t="s">
        <v>45</v>
      </c>
    </row>
    <row r="93" spans="1:4" x14ac:dyDescent="0.2">
      <c r="B93" s="6"/>
    </row>
    <row r="94" spans="1:4" ht="17" x14ac:dyDescent="0.2">
      <c r="B94" s="8" t="s">
        <v>12</v>
      </c>
    </row>
    <row r="95" spans="1:4" x14ac:dyDescent="0.2">
      <c r="B95" s="6"/>
    </row>
    <row r="97" spans="1:4" ht="21" thickBot="1" x14ac:dyDescent="0.25">
      <c r="A97" s="2" t="s">
        <v>17</v>
      </c>
      <c r="B97" s="5"/>
      <c r="C97" s="5"/>
      <c r="D97" s="5"/>
    </row>
    <row r="98" spans="1:4" ht="18" thickTop="1" x14ac:dyDescent="0.2">
      <c r="B98" s="3" t="s">
        <v>53</v>
      </c>
    </row>
    <row r="99" spans="1:4" ht="17" x14ac:dyDescent="0.2">
      <c r="B99" s="7" t="s">
        <v>54</v>
      </c>
    </row>
    <row r="100" spans="1:4" ht="17" x14ac:dyDescent="0.2">
      <c r="B100" s="7" t="s">
        <v>37</v>
      </c>
    </row>
    <row r="101" spans="1:4" ht="17" x14ac:dyDescent="0.2">
      <c r="B101" s="7" t="s">
        <v>48</v>
      </c>
    </row>
    <row r="102" spans="1:4" ht="17" x14ac:dyDescent="0.2">
      <c r="B102" s="7" t="s">
        <v>30</v>
      </c>
    </row>
    <row r="103" spans="1:4" ht="17" x14ac:dyDescent="0.2">
      <c r="B103" s="7" t="s">
        <v>49</v>
      </c>
    </row>
    <row r="104" spans="1:4" x14ac:dyDescent="0.2">
      <c r="B104" s="6"/>
    </row>
    <row r="105" spans="1:4" ht="17" x14ac:dyDescent="0.2">
      <c r="B105" s="8" t="s">
        <v>12</v>
      </c>
    </row>
    <row r="106" spans="1:4" x14ac:dyDescent="0.2">
      <c r="B106" s="6"/>
    </row>
    <row r="107" spans="1:4" ht="51" x14ac:dyDescent="0.2">
      <c r="B107" s="3" t="s">
        <v>114</v>
      </c>
    </row>
    <row r="108" spans="1:4" x14ac:dyDescent="0.2">
      <c r="B108" s="6"/>
    </row>
    <row r="109" spans="1:4" ht="34" x14ac:dyDescent="0.2">
      <c r="B109" s="3" t="s">
        <v>18</v>
      </c>
    </row>
    <row r="110" spans="1:4" x14ac:dyDescent="0.2">
      <c r="B110" s="6"/>
    </row>
    <row r="111" spans="1:4" ht="34" x14ac:dyDescent="0.2">
      <c r="B111" s="3" t="s">
        <v>55</v>
      </c>
    </row>
    <row r="112" spans="1:4" x14ac:dyDescent="0.2">
      <c r="B112" s="6"/>
    </row>
    <row r="114" spans="1:4" ht="21" thickBot="1" x14ac:dyDescent="0.25">
      <c r="A114" s="2" t="s">
        <v>67</v>
      </c>
      <c r="B114" s="5"/>
      <c r="C114" s="5"/>
      <c r="D114" s="5"/>
    </row>
    <row r="115" spans="1:4" ht="35" thickTop="1" x14ac:dyDescent="0.2">
      <c r="B115" s="4" t="s">
        <v>38</v>
      </c>
    </row>
    <row r="116" spans="1:4" x14ac:dyDescent="0.2">
      <c r="B116" s="6"/>
    </row>
    <row r="117" spans="1:4" ht="17" x14ac:dyDescent="0.2">
      <c r="B117" s="4" t="s">
        <v>19</v>
      </c>
    </row>
    <row r="118" spans="1:4" x14ac:dyDescent="0.2">
      <c r="B118" s="6"/>
    </row>
    <row r="119" spans="1:4" ht="17" x14ac:dyDescent="0.2">
      <c r="B119" s="4" t="s">
        <v>56</v>
      </c>
    </row>
    <row r="120" spans="1:4" ht="17" x14ac:dyDescent="0.2">
      <c r="B120" s="7" t="s">
        <v>89</v>
      </c>
    </row>
    <row r="121" spans="1:4" ht="17" x14ac:dyDescent="0.2">
      <c r="B121" s="7" t="s">
        <v>90</v>
      </c>
    </row>
    <row r="122" spans="1:4" ht="17" x14ac:dyDescent="0.2">
      <c r="B122" s="7" t="s">
        <v>91</v>
      </c>
    </row>
    <row r="123" spans="1:4" ht="17" x14ac:dyDescent="0.2">
      <c r="B123" s="7" t="s">
        <v>122</v>
      </c>
    </row>
    <row r="124" spans="1:4" x14ac:dyDescent="0.2">
      <c r="B124" s="6"/>
    </row>
    <row r="125" spans="1:4" ht="34" x14ac:dyDescent="0.2">
      <c r="B125" s="4" t="s">
        <v>115</v>
      </c>
    </row>
    <row r="126" spans="1:4" ht="17" x14ac:dyDescent="0.2">
      <c r="B126" s="7" t="s">
        <v>89</v>
      </c>
    </row>
    <row r="127" spans="1:4" ht="17" x14ac:dyDescent="0.2">
      <c r="B127" s="7" t="s">
        <v>90</v>
      </c>
    </row>
    <row r="128" spans="1:4" ht="17" x14ac:dyDescent="0.2">
      <c r="B128" s="7" t="s">
        <v>91</v>
      </c>
    </row>
    <row r="129" spans="2:2" ht="17" x14ac:dyDescent="0.2">
      <c r="B129" s="7" t="s">
        <v>92</v>
      </c>
    </row>
    <row r="130" spans="2:2" x14ac:dyDescent="0.2">
      <c r="B130" s="6"/>
    </row>
    <row r="131" spans="2:2" ht="17" x14ac:dyDescent="0.2">
      <c r="B131" s="8" t="s">
        <v>12</v>
      </c>
    </row>
    <row r="132" spans="2:2" x14ac:dyDescent="0.2">
      <c r="B132" s="6"/>
    </row>
    <row r="133" spans="2:2" ht="34" x14ac:dyDescent="0.2">
      <c r="B133" s="4" t="s">
        <v>39</v>
      </c>
    </row>
    <row r="134" spans="2:2" x14ac:dyDescent="0.2">
      <c r="B134" s="6"/>
    </row>
    <row r="135" spans="2:2" ht="17" x14ac:dyDescent="0.2">
      <c r="B135" s="4" t="s">
        <v>116</v>
      </c>
    </row>
    <row r="136" spans="2:2" x14ac:dyDescent="0.2">
      <c r="B136" s="9" t="s">
        <v>31</v>
      </c>
    </row>
    <row r="137" spans="2:2" x14ac:dyDescent="0.2">
      <c r="B137" s="10" t="s">
        <v>20</v>
      </c>
    </row>
    <row r="138" spans="2:2" x14ac:dyDescent="0.2">
      <c r="B138" s="6"/>
    </row>
    <row r="139" spans="2:2" x14ac:dyDescent="0.2">
      <c r="B139" s="10" t="s">
        <v>21</v>
      </c>
    </row>
    <row r="140" spans="2:2" x14ac:dyDescent="0.2">
      <c r="B140" s="6"/>
    </row>
    <row r="141" spans="2:2" x14ac:dyDescent="0.2">
      <c r="B141" s="9" t="s">
        <v>32</v>
      </c>
    </row>
    <row r="142" spans="2:2" x14ac:dyDescent="0.2">
      <c r="B142" s="10" t="s">
        <v>20</v>
      </c>
    </row>
    <row r="143" spans="2:2" x14ac:dyDescent="0.2">
      <c r="B143" s="6"/>
    </row>
    <row r="144" spans="2:2" x14ac:dyDescent="0.2">
      <c r="B144" s="10" t="s">
        <v>21</v>
      </c>
    </row>
    <row r="145" spans="2:2" x14ac:dyDescent="0.2">
      <c r="B145" s="6"/>
    </row>
    <row r="146" spans="2:2" x14ac:dyDescent="0.2">
      <c r="B146" s="9" t="s">
        <v>33</v>
      </c>
    </row>
    <row r="147" spans="2:2" x14ac:dyDescent="0.2">
      <c r="B147" s="10" t="s">
        <v>20</v>
      </c>
    </row>
    <row r="148" spans="2:2" x14ac:dyDescent="0.2">
      <c r="B148" s="6"/>
    </row>
    <row r="149" spans="2:2" x14ac:dyDescent="0.2">
      <c r="B149" s="10" t="s">
        <v>21</v>
      </c>
    </row>
    <row r="150" spans="2:2" x14ac:dyDescent="0.2">
      <c r="B150" s="6"/>
    </row>
    <row r="151" spans="2:2" ht="34" x14ac:dyDescent="0.2">
      <c r="B151" s="4" t="s">
        <v>57</v>
      </c>
    </row>
    <row r="152" spans="2:2" ht="17" x14ac:dyDescent="0.2">
      <c r="B152" s="7" t="s">
        <v>34</v>
      </c>
    </row>
    <row r="153" spans="2:2" x14ac:dyDescent="0.2">
      <c r="B153" s="6"/>
    </row>
    <row r="154" spans="2:2" ht="34" x14ac:dyDescent="0.2">
      <c r="B154" s="4" t="s">
        <v>68</v>
      </c>
    </row>
    <row r="155" spans="2:2" ht="17" x14ac:dyDescent="0.2">
      <c r="B155" s="7" t="s">
        <v>35</v>
      </c>
    </row>
    <row r="156" spans="2:2" x14ac:dyDescent="0.2">
      <c r="B156" s="6"/>
    </row>
    <row r="157" spans="2:2" ht="17" x14ac:dyDescent="0.2">
      <c r="B157" s="8" t="s">
        <v>12</v>
      </c>
    </row>
    <row r="158" spans="2:2" x14ac:dyDescent="0.2">
      <c r="B158" s="6"/>
    </row>
    <row r="159" spans="2:2" ht="34" x14ac:dyDescent="0.2">
      <c r="B159" s="4" t="s">
        <v>88</v>
      </c>
    </row>
    <row r="161" spans="1:4" ht="21" thickBot="1" x14ac:dyDescent="0.25">
      <c r="A161" s="2" t="s">
        <v>97</v>
      </c>
      <c r="B161" s="5"/>
      <c r="C161" s="5"/>
      <c r="D161" s="5"/>
    </row>
    <row r="162" spans="1:4" ht="18" thickTop="1" x14ac:dyDescent="0.2">
      <c r="B162" s="4" t="s">
        <v>98</v>
      </c>
    </row>
    <row r="163" spans="1:4" ht="17" x14ac:dyDescent="0.2">
      <c r="B163" s="4" t="s">
        <v>99</v>
      </c>
    </row>
    <row r="164" spans="1:4" ht="136" x14ac:dyDescent="0.2">
      <c r="B164" s="4" t="s">
        <v>103</v>
      </c>
    </row>
    <row r="165" spans="1:4" ht="17" x14ac:dyDescent="0.2">
      <c r="B165" s="4" t="s">
        <v>101</v>
      </c>
    </row>
    <row r="166" spans="1:4" ht="51" x14ac:dyDescent="0.2">
      <c r="B166" s="4" t="s">
        <v>117</v>
      </c>
    </row>
    <row r="167" spans="1:4" ht="17" x14ac:dyDescent="0.2">
      <c r="B167" s="4" t="s">
        <v>102</v>
      </c>
    </row>
    <row r="168" spans="1:4" ht="17" x14ac:dyDescent="0.2">
      <c r="B168" s="4" t="s">
        <v>100</v>
      </c>
    </row>
    <row r="169" spans="1:4" ht="34" x14ac:dyDescent="0.2">
      <c r="B169" s="4" t="s">
        <v>118</v>
      </c>
    </row>
    <row r="170" spans="1:4" ht="34" x14ac:dyDescent="0.2">
      <c r="B170" s="4" t="s">
        <v>119</v>
      </c>
    </row>
    <row r="172" spans="1:4" ht="21" thickBot="1" x14ac:dyDescent="0.25">
      <c r="A172" s="2" t="s">
        <v>58</v>
      </c>
      <c r="B172" s="5"/>
      <c r="C172" s="5"/>
      <c r="D172" s="5"/>
    </row>
    <row r="173" spans="1:4" ht="20" thickTop="1" x14ac:dyDescent="0.2">
      <c r="A173" s="21" t="s">
        <v>95</v>
      </c>
      <c r="B173" s="4"/>
    </row>
    <row r="174" spans="1:4" ht="17" x14ac:dyDescent="0.2">
      <c r="B174" s="8" t="str">
        <f>"Description détaillée des dépenses admissibles pour lesquelles un remboursement sera demandé - "&amp;A173</f>
        <v>Description détaillée des dépenses admissibles pour lesquelles un remboursement sera demandé - Mars 2026</v>
      </c>
    </row>
    <row r="175" spans="1:4" x14ac:dyDescent="0.2">
      <c r="B175" s="6"/>
    </row>
    <row r="176" spans="1:4" ht="17" x14ac:dyDescent="0.2">
      <c r="B176" s="4" t="s">
        <v>96</v>
      </c>
    </row>
    <row r="177" spans="1:3" ht="17" x14ac:dyDescent="0.2">
      <c r="B177" s="7" t="s">
        <v>60</v>
      </c>
      <c r="C177" s="16"/>
    </row>
    <row r="178" spans="1:3" ht="17" x14ac:dyDescent="0.2">
      <c r="B178" s="7" t="s">
        <v>61</v>
      </c>
      <c r="C178" s="16"/>
    </row>
    <row r="179" spans="1:3" ht="17" x14ac:dyDescent="0.2">
      <c r="B179" s="7" t="s">
        <v>62</v>
      </c>
      <c r="C179" s="16"/>
    </row>
    <row r="180" spans="1:3" ht="17" x14ac:dyDescent="0.2">
      <c r="B180" s="7" t="s">
        <v>63</v>
      </c>
      <c r="C180" s="16"/>
    </row>
    <row r="181" spans="1:3" ht="17" x14ac:dyDescent="0.2">
      <c r="B181" s="7" t="s">
        <v>64</v>
      </c>
      <c r="C181" s="16"/>
    </row>
    <row r="182" spans="1:3" ht="17" x14ac:dyDescent="0.2">
      <c r="B182" s="7" t="s">
        <v>93</v>
      </c>
      <c r="C182" s="16"/>
    </row>
    <row r="183" spans="1:3" ht="17" x14ac:dyDescent="0.2">
      <c r="B183" s="13" t="s">
        <v>69</v>
      </c>
      <c r="C183" s="17">
        <f>SUM(C177:C182)</f>
        <v>0</v>
      </c>
    </row>
    <row r="184" spans="1:3" ht="17" x14ac:dyDescent="0.2">
      <c r="B184" s="7" t="s">
        <v>65</v>
      </c>
      <c r="C184" s="16"/>
    </row>
    <row r="185" spans="1:3" ht="17" x14ac:dyDescent="0.2">
      <c r="B185" s="7" t="s">
        <v>66</v>
      </c>
      <c r="C185" s="16"/>
    </row>
    <row r="186" spans="1:3" ht="17" x14ac:dyDescent="0.2">
      <c r="B186" s="13" t="s">
        <v>104</v>
      </c>
      <c r="C186" s="18">
        <f>SUM(B183:B185)</f>
        <v>0</v>
      </c>
    </row>
    <row r="188" spans="1:3" ht="19" x14ac:dyDescent="0.2">
      <c r="A188" s="21" t="s">
        <v>105</v>
      </c>
      <c r="B188" s="4"/>
    </row>
    <row r="189" spans="1:3" ht="17" x14ac:dyDescent="0.2">
      <c r="B189" s="8" t="str">
        <f>"Description détaillée des dépenses admissibles pour lesquelles un remboursement sera demandé - "&amp;A188</f>
        <v>Description détaillée des dépenses admissibles pour lesquelles un remboursement sera demandé - Septembre 2026</v>
      </c>
    </row>
    <row r="190" spans="1:3" x14ac:dyDescent="0.2">
      <c r="B190" s="6"/>
    </row>
    <row r="191" spans="1:3" ht="17" x14ac:dyDescent="0.2">
      <c r="B191" s="4" t="s">
        <v>96</v>
      </c>
    </row>
    <row r="192" spans="1:3" ht="17" x14ac:dyDescent="0.2">
      <c r="B192" s="7" t="s">
        <v>60</v>
      </c>
      <c r="C192" s="16"/>
    </row>
    <row r="193" spans="1:3" ht="17" x14ac:dyDescent="0.2">
      <c r="B193" s="7" t="s">
        <v>61</v>
      </c>
      <c r="C193" s="16"/>
    </row>
    <row r="194" spans="1:3" ht="17" x14ac:dyDescent="0.2">
      <c r="B194" s="7" t="s">
        <v>62</v>
      </c>
      <c r="C194" s="16"/>
    </row>
    <row r="195" spans="1:3" ht="17" x14ac:dyDescent="0.2">
      <c r="B195" s="7" t="s">
        <v>63</v>
      </c>
      <c r="C195" s="16"/>
    </row>
    <row r="196" spans="1:3" ht="17" x14ac:dyDescent="0.2">
      <c r="B196" s="7" t="s">
        <v>64</v>
      </c>
      <c r="C196" s="16"/>
    </row>
    <row r="197" spans="1:3" ht="17" x14ac:dyDescent="0.2">
      <c r="B197" s="7" t="s">
        <v>93</v>
      </c>
      <c r="C197" s="16"/>
    </row>
    <row r="198" spans="1:3" ht="17" x14ac:dyDescent="0.2">
      <c r="B198" s="13" t="s">
        <v>69</v>
      </c>
      <c r="C198" s="17">
        <f>SUM(C192:C197)</f>
        <v>0</v>
      </c>
    </row>
    <row r="199" spans="1:3" ht="17" x14ac:dyDescent="0.2">
      <c r="B199" s="7" t="s">
        <v>65</v>
      </c>
      <c r="C199" s="16"/>
    </row>
    <row r="200" spans="1:3" ht="17" x14ac:dyDescent="0.2">
      <c r="B200" s="7" t="s">
        <v>66</v>
      </c>
      <c r="C200" s="16"/>
    </row>
    <row r="201" spans="1:3" ht="17" x14ac:dyDescent="0.2">
      <c r="B201" s="13" t="s">
        <v>104</v>
      </c>
      <c r="C201" s="18">
        <f>SUM(B198:B200)</f>
        <v>0</v>
      </c>
    </row>
    <row r="203" spans="1:3" ht="19" x14ac:dyDescent="0.2">
      <c r="A203" s="21" t="s">
        <v>106</v>
      </c>
      <c r="B203" s="4"/>
    </row>
    <row r="204" spans="1:3" ht="17" x14ac:dyDescent="0.2">
      <c r="B204" s="8" t="str">
        <f>"Description détaillée des dépenses admissibles pour lesquelles un remboursement sera demandé - "&amp;A203</f>
        <v>Description détaillée des dépenses admissibles pour lesquelles un remboursement sera demandé - Mars 2027</v>
      </c>
    </row>
    <row r="205" spans="1:3" x14ac:dyDescent="0.2">
      <c r="B205" s="6"/>
    </row>
    <row r="206" spans="1:3" ht="17" x14ac:dyDescent="0.2">
      <c r="B206" s="4" t="s">
        <v>96</v>
      </c>
    </row>
    <row r="207" spans="1:3" ht="17" x14ac:dyDescent="0.2">
      <c r="B207" s="7" t="s">
        <v>60</v>
      </c>
      <c r="C207" s="16"/>
    </row>
    <row r="208" spans="1:3" ht="17" x14ac:dyDescent="0.2">
      <c r="B208" s="7" t="s">
        <v>61</v>
      </c>
      <c r="C208" s="16"/>
    </row>
    <row r="209" spans="1:3" ht="17" x14ac:dyDescent="0.2">
      <c r="B209" s="7" t="s">
        <v>62</v>
      </c>
      <c r="C209" s="16"/>
    </row>
    <row r="210" spans="1:3" ht="17" x14ac:dyDescent="0.2">
      <c r="B210" s="7" t="s">
        <v>63</v>
      </c>
      <c r="C210" s="16"/>
    </row>
    <row r="211" spans="1:3" ht="17" x14ac:dyDescent="0.2">
      <c r="B211" s="7" t="s">
        <v>64</v>
      </c>
      <c r="C211" s="16"/>
    </row>
    <row r="212" spans="1:3" ht="17" x14ac:dyDescent="0.2">
      <c r="B212" s="7" t="s">
        <v>93</v>
      </c>
      <c r="C212" s="16"/>
    </row>
    <row r="213" spans="1:3" ht="17" x14ac:dyDescent="0.2">
      <c r="B213" s="13" t="s">
        <v>69</v>
      </c>
      <c r="C213" s="17">
        <f>SUM(C207:C212)</f>
        <v>0</v>
      </c>
    </row>
    <row r="214" spans="1:3" ht="17" x14ac:dyDescent="0.2">
      <c r="B214" s="7" t="s">
        <v>65</v>
      </c>
      <c r="C214" s="16"/>
    </row>
    <row r="215" spans="1:3" ht="17" x14ac:dyDescent="0.2">
      <c r="B215" s="7" t="s">
        <v>66</v>
      </c>
      <c r="C215" s="16"/>
    </row>
    <row r="216" spans="1:3" ht="17" x14ac:dyDescent="0.2">
      <c r="B216" s="13" t="s">
        <v>104</v>
      </c>
      <c r="C216" s="18">
        <f>SUM(B213:B215)</f>
        <v>0</v>
      </c>
    </row>
    <row r="218" spans="1:3" ht="19" x14ac:dyDescent="0.2">
      <c r="A218" s="21" t="s">
        <v>107</v>
      </c>
      <c r="B218" s="4"/>
    </row>
    <row r="219" spans="1:3" ht="17" x14ac:dyDescent="0.2">
      <c r="B219" s="8" t="str">
        <f>"Description détaillée des dépenses admissibles pour lesquelles un remboursement sera demandé - "&amp;A218</f>
        <v>Description détaillée des dépenses admissibles pour lesquelles un remboursement sera demandé - Septembre 2027</v>
      </c>
    </row>
    <row r="220" spans="1:3" x14ac:dyDescent="0.2">
      <c r="B220" s="6"/>
    </row>
    <row r="221" spans="1:3" ht="17" x14ac:dyDescent="0.2">
      <c r="B221" s="4" t="s">
        <v>96</v>
      </c>
    </row>
    <row r="222" spans="1:3" ht="17" x14ac:dyDescent="0.2">
      <c r="B222" s="7" t="s">
        <v>60</v>
      </c>
      <c r="C222" s="16"/>
    </row>
    <row r="223" spans="1:3" ht="17" x14ac:dyDescent="0.2">
      <c r="B223" s="7" t="s">
        <v>61</v>
      </c>
      <c r="C223" s="16"/>
    </row>
    <row r="224" spans="1:3" ht="17" x14ac:dyDescent="0.2">
      <c r="B224" s="7" t="s">
        <v>62</v>
      </c>
      <c r="C224" s="16"/>
    </row>
    <row r="225" spans="1:3" ht="17" x14ac:dyDescent="0.2">
      <c r="B225" s="7" t="s">
        <v>63</v>
      </c>
      <c r="C225" s="16"/>
    </row>
    <row r="226" spans="1:3" ht="17" x14ac:dyDescent="0.2">
      <c r="B226" s="7" t="s">
        <v>64</v>
      </c>
      <c r="C226" s="16"/>
    </row>
    <row r="227" spans="1:3" ht="17" x14ac:dyDescent="0.2">
      <c r="B227" s="7" t="s">
        <v>93</v>
      </c>
      <c r="C227" s="16"/>
    </row>
    <row r="228" spans="1:3" ht="17" x14ac:dyDescent="0.2">
      <c r="B228" s="13" t="s">
        <v>69</v>
      </c>
      <c r="C228" s="17">
        <f>SUM(C222:C227)</f>
        <v>0</v>
      </c>
    </row>
    <row r="229" spans="1:3" ht="17" x14ac:dyDescent="0.2">
      <c r="B229" s="7" t="s">
        <v>65</v>
      </c>
      <c r="C229" s="16"/>
    </row>
    <row r="230" spans="1:3" ht="17" x14ac:dyDescent="0.2">
      <c r="B230" s="7" t="s">
        <v>66</v>
      </c>
      <c r="C230" s="16"/>
    </row>
    <row r="231" spans="1:3" ht="17" x14ac:dyDescent="0.2">
      <c r="B231" s="13" t="s">
        <v>104</v>
      </c>
      <c r="C231" s="18">
        <f>SUM(B228:B230)</f>
        <v>0</v>
      </c>
    </row>
    <row r="233" spans="1:3" ht="19" x14ac:dyDescent="0.2">
      <c r="A233" s="21" t="s">
        <v>108</v>
      </c>
      <c r="B233" s="4"/>
    </row>
    <row r="234" spans="1:3" ht="17" x14ac:dyDescent="0.2">
      <c r="B234" s="8" t="str">
        <f>"Description détaillée des dépenses admissibles pour lesquelles un remboursement sera demandé - "&amp;A233</f>
        <v>Description détaillée des dépenses admissibles pour lesquelles un remboursement sera demandé - Mars 2028</v>
      </c>
    </row>
    <row r="235" spans="1:3" x14ac:dyDescent="0.2">
      <c r="B235" s="6"/>
    </row>
    <row r="236" spans="1:3" ht="17" x14ac:dyDescent="0.2">
      <c r="B236" s="4" t="s">
        <v>96</v>
      </c>
    </row>
    <row r="237" spans="1:3" ht="17" x14ac:dyDescent="0.2">
      <c r="B237" s="7" t="s">
        <v>60</v>
      </c>
      <c r="C237" s="16"/>
    </row>
    <row r="238" spans="1:3" ht="17" x14ac:dyDescent="0.2">
      <c r="B238" s="7" t="s">
        <v>61</v>
      </c>
      <c r="C238" s="16"/>
    </row>
    <row r="239" spans="1:3" ht="17" x14ac:dyDescent="0.2">
      <c r="B239" s="7" t="s">
        <v>62</v>
      </c>
      <c r="C239" s="16"/>
    </row>
    <row r="240" spans="1:3" ht="17" x14ac:dyDescent="0.2">
      <c r="B240" s="7" t="s">
        <v>63</v>
      </c>
      <c r="C240" s="16"/>
    </row>
    <row r="241" spans="1:3" ht="17" x14ac:dyDescent="0.2">
      <c r="B241" s="7" t="s">
        <v>64</v>
      </c>
      <c r="C241" s="16"/>
    </row>
    <row r="242" spans="1:3" ht="17" x14ac:dyDescent="0.2">
      <c r="B242" s="7" t="s">
        <v>93</v>
      </c>
      <c r="C242" s="16"/>
    </row>
    <row r="243" spans="1:3" ht="17" x14ac:dyDescent="0.2">
      <c r="B243" s="13" t="s">
        <v>69</v>
      </c>
      <c r="C243" s="17">
        <f>SUM(C237:C242)</f>
        <v>0</v>
      </c>
    </row>
    <row r="244" spans="1:3" ht="17" x14ac:dyDescent="0.2">
      <c r="B244" s="7" t="s">
        <v>65</v>
      </c>
      <c r="C244" s="16"/>
    </row>
    <row r="245" spans="1:3" ht="17" x14ac:dyDescent="0.2">
      <c r="B245" s="7" t="s">
        <v>66</v>
      </c>
      <c r="C245" s="16"/>
    </row>
    <row r="246" spans="1:3" ht="17" x14ac:dyDescent="0.2">
      <c r="B246" s="13" t="s">
        <v>104</v>
      </c>
      <c r="C246" s="18">
        <f>SUM(B243:B245)</f>
        <v>0</v>
      </c>
    </row>
    <row r="248" spans="1:3" ht="19" x14ac:dyDescent="0.2">
      <c r="A248" s="21" t="s">
        <v>109</v>
      </c>
      <c r="B248" s="4"/>
    </row>
    <row r="249" spans="1:3" ht="34" x14ac:dyDescent="0.2">
      <c r="B249" s="8" t="str">
        <f>"Description détaillée des dépenses admissibles pour lesquelles un remboursement sera demandé - "&amp;A248</f>
        <v>Description détaillée des dépenses admissibles pour lesquelles un remboursement sera demandé - Septembre 2028 ou après</v>
      </c>
    </row>
    <row r="250" spans="1:3" x14ac:dyDescent="0.2">
      <c r="B250" s="6"/>
    </row>
    <row r="251" spans="1:3" ht="17" x14ac:dyDescent="0.2">
      <c r="B251" s="4" t="s">
        <v>96</v>
      </c>
    </row>
    <row r="252" spans="1:3" ht="17" x14ac:dyDescent="0.2">
      <c r="B252" s="7" t="s">
        <v>60</v>
      </c>
      <c r="C252" s="16"/>
    </row>
    <row r="253" spans="1:3" ht="17" x14ac:dyDescent="0.2">
      <c r="B253" s="7" t="s">
        <v>61</v>
      </c>
      <c r="C253" s="16"/>
    </row>
    <row r="254" spans="1:3" ht="17" x14ac:dyDescent="0.2">
      <c r="B254" s="7" t="s">
        <v>62</v>
      </c>
      <c r="C254" s="16"/>
    </row>
    <row r="255" spans="1:3" ht="17" x14ac:dyDescent="0.2">
      <c r="B255" s="7" t="s">
        <v>63</v>
      </c>
      <c r="C255" s="16"/>
    </row>
    <row r="256" spans="1:3" ht="17" x14ac:dyDescent="0.2">
      <c r="B256" s="7" t="s">
        <v>64</v>
      </c>
      <c r="C256" s="16"/>
    </row>
    <row r="257" spans="1:3" ht="17" x14ac:dyDescent="0.2">
      <c r="B257" s="7" t="s">
        <v>93</v>
      </c>
      <c r="C257" s="16"/>
    </row>
    <row r="258" spans="1:3" ht="17" x14ac:dyDescent="0.2">
      <c r="B258" s="13" t="s">
        <v>69</v>
      </c>
      <c r="C258" s="17">
        <f>SUM(C252:C257)</f>
        <v>0</v>
      </c>
    </row>
    <row r="259" spans="1:3" ht="17" x14ac:dyDescent="0.2">
      <c r="B259" s="7" t="s">
        <v>65</v>
      </c>
      <c r="C259" s="16"/>
    </row>
    <row r="260" spans="1:3" ht="17" x14ac:dyDescent="0.2">
      <c r="B260" s="7" t="s">
        <v>66</v>
      </c>
      <c r="C260" s="16"/>
    </row>
    <row r="261" spans="1:3" ht="17" x14ac:dyDescent="0.2">
      <c r="B261" s="13" t="s">
        <v>104</v>
      </c>
      <c r="C261" s="18">
        <f>SUM(B258:B260)</f>
        <v>0</v>
      </c>
    </row>
    <row r="263" spans="1:3" ht="19" x14ac:dyDescent="0.2">
      <c r="A263" s="21" t="s">
        <v>110</v>
      </c>
      <c r="B263" s="4"/>
    </row>
    <row r="264" spans="1:3" ht="17" x14ac:dyDescent="0.2">
      <c r="B264" s="4" t="s">
        <v>96</v>
      </c>
    </row>
    <row r="265" spans="1:3" ht="17" x14ac:dyDescent="0.2">
      <c r="B265" s="7" t="s">
        <v>60</v>
      </c>
      <c r="C265" s="19">
        <f>C177+C192+C207+C222+C237+C252</f>
        <v>0</v>
      </c>
    </row>
    <row r="266" spans="1:3" ht="17" x14ac:dyDescent="0.2">
      <c r="B266" s="7" t="s">
        <v>61</v>
      </c>
      <c r="C266" s="19">
        <f t="shared" ref="C266:C270" si="0">C178+C193+C208+C223+C238+C253</f>
        <v>0</v>
      </c>
    </row>
    <row r="267" spans="1:3" ht="17" x14ac:dyDescent="0.2">
      <c r="B267" s="7" t="s">
        <v>62</v>
      </c>
      <c r="C267" s="19">
        <f t="shared" si="0"/>
        <v>0</v>
      </c>
    </row>
    <row r="268" spans="1:3" ht="17" x14ac:dyDescent="0.2">
      <c r="B268" s="7" t="s">
        <v>63</v>
      </c>
      <c r="C268" s="19">
        <f t="shared" si="0"/>
        <v>0</v>
      </c>
    </row>
    <row r="269" spans="1:3" ht="17" x14ac:dyDescent="0.2">
      <c r="B269" s="7" t="s">
        <v>64</v>
      </c>
      <c r="C269" s="19">
        <f t="shared" si="0"/>
        <v>0</v>
      </c>
    </row>
    <row r="270" spans="1:3" ht="17" x14ac:dyDescent="0.2">
      <c r="B270" s="7" t="s">
        <v>93</v>
      </c>
      <c r="C270" s="19">
        <f t="shared" si="0"/>
        <v>0</v>
      </c>
    </row>
    <row r="271" spans="1:3" ht="17" x14ac:dyDescent="0.2">
      <c r="B271" s="13" t="s">
        <v>69</v>
      </c>
      <c r="C271" s="17">
        <f>SUM(C265:C270)</f>
        <v>0</v>
      </c>
    </row>
    <row r="272" spans="1:3" ht="17" x14ac:dyDescent="0.2">
      <c r="B272" s="7" t="s">
        <v>65</v>
      </c>
      <c r="C272" s="19">
        <f t="shared" ref="C272:C273" si="1">C184+C199+C214+C229+C244+C259</f>
        <v>0</v>
      </c>
    </row>
    <row r="273" spans="1:4" ht="17" x14ac:dyDescent="0.2">
      <c r="B273" s="7" t="s">
        <v>66</v>
      </c>
      <c r="C273" s="19">
        <f t="shared" si="1"/>
        <v>0</v>
      </c>
    </row>
    <row r="274" spans="1:4" ht="17" x14ac:dyDescent="0.2">
      <c r="B274" s="13" t="s">
        <v>104</v>
      </c>
      <c r="C274" s="18">
        <f>SUM(B271:B273)</f>
        <v>0</v>
      </c>
    </row>
    <row r="276" spans="1:4" ht="21" thickBot="1" x14ac:dyDescent="0.25">
      <c r="A276" s="2" t="s">
        <v>59</v>
      </c>
      <c r="B276" s="5"/>
      <c r="C276" s="5"/>
      <c r="D276" s="5"/>
    </row>
    <row r="277" spans="1:4" ht="18" thickTop="1" x14ac:dyDescent="0.2">
      <c r="B277" s="7" t="str">
        <f>B271</f>
        <v>Total des dépenses admissibles:</v>
      </c>
      <c r="C277" s="19">
        <f>C271</f>
        <v>0</v>
      </c>
      <c r="D277" s="20">
        <v>1</v>
      </c>
    </row>
    <row r="278" spans="1:4" ht="17" x14ac:dyDescent="0.2">
      <c r="B278" s="13" t="s">
        <v>70</v>
      </c>
      <c r="C278" s="19"/>
    </row>
    <row r="279" spans="1:4" ht="17" x14ac:dyDescent="0.2">
      <c r="B279" s="7" t="s">
        <v>111</v>
      </c>
      <c r="C279" s="16"/>
      <c r="D279" s="20">
        <f>IFERROR(C279/C$277,0)</f>
        <v>0</v>
      </c>
    </row>
    <row r="280" spans="1:4" ht="34" x14ac:dyDescent="0.2">
      <c r="B280" s="13" t="s">
        <v>94</v>
      </c>
      <c r="C280" s="18">
        <f>MIN(500000,25%*C277-C279)</f>
        <v>0</v>
      </c>
      <c r="D280" s="20">
        <f>IFERROR(C280/C$277,0)</f>
        <v>0</v>
      </c>
    </row>
    <row r="281" spans="1:4" ht="17" x14ac:dyDescent="0.2">
      <c r="B281" s="8" t="s">
        <v>12</v>
      </c>
    </row>
    <row r="282" spans="1:4" x14ac:dyDescent="0.2">
      <c r="B282" s="6"/>
    </row>
  </sheetData>
  <sheetProtection algorithmName="SHA-512" hashValue="TYmiz9t22vRJOK4PBDxOXNW27Kd0YVrNgIz+I1NOP2nbbexkxFmBVx0I6rNVTd6d7tR6NwAGCgyrQhED19tBCw==" saltValue="f+Qdrjv3sM+czF7ErVbJDQ==" spinCount="100000" sheet="1" selectLockedCells="1"/>
  <phoneticPr fontId="7" type="noConversion"/>
  <dataValidations count="58">
    <dataValidation allowBlank="1" showInputMessage="1" showErrorMessage="1" promptTitle="Nom de l’entreprise" prompt="proposant un projet d'amélioration" sqref="B7" xr:uid="{A8A9EE41-2AD6-1541-B41A-4ECB38C14590}"/>
    <dataValidation allowBlank="1" showInputMessage="1" showErrorMessage="1" promptTitle="NEQ" prompt="Numéro d'entreprise du Québec" sqref="B17" xr:uid="{ADC3929A-2E95-724D-9242-3BA8B54429A4}"/>
    <dataValidation allowBlank="1" showInputMessage="1" showErrorMessage="1" promptTitle="Ressource autorisée" prompt="Nom du répondant (ressource dûment autorisée à répondre au nom de l'entreprise)" sqref="B9" xr:uid="{66212458-9E3B-F647-B0AB-58E25C923A6A}"/>
    <dataValidation type="whole" operator="lessThanOrEqual" allowBlank="1" showInputMessage="1" showErrorMessage="1" promptTitle="Année de fondation" prompt=" " sqref="B21" xr:uid="{615EA083-B3E9-5A45-AFDC-0B78E34A474A}">
      <formula1>2023</formula1>
    </dataValidation>
    <dataValidation operator="lessThanOrEqual" allowBlank="1" showInputMessage="1" showErrorMessage="1" promptTitle="Pourcentage approximatif" prompt="du chiffre d'affaires provenant de clients québécois" sqref="B31" xr:uid="{5504694B-AEA0-C24C-92A0-70D2A4A89243}"/>
    <dataValidation type="whole" operator="greaterThan" allowBlank="1" showInputMessage="1" showErrorMessage="1" promptTitle="Nombre total d'employés" prompt="de l'entreprise" sqref="B33" xr:uid="{5A91E015-C352-D24B-A341-ED60B8845E58}">
      <formula1>0</formula1>
    </dataValidation>
    <dataValidation type="whole" operator="greaterThan" allowBlank="1" showInputMessage="1" showErrorMessage="1" promptTitle="Nombre total d'employés" prompt="au Québec" sqref="B35" xr:uid="{D4D15434-3273-9649-A9C1-5031BCC44825}">
      <formula1>0</formula1>
    </dataValidation>
    <dataValidation type="whole" operator="greaterThan" allowBlank="1" showInputMessage="1" showErrorMessage="1" promptTitle="Nombre d'usine(s)" prompt="appartenant ou affiliée(s) à l'entreprise dans le monde" sqref="B37" xr:uid="{E83112AE-B3DD-1A48-AB62-76AA377A556B}">
      <formula1>0</formula1>
    </dataValidation>
    <dataValidation type="whole" operator="greaterThan" allowBlank="1" showInputMessage="1" showErrorMessage="1" promptTitle="Nombre d'usine(s)" prompt="appartenant ou affiliée(s) à l'entreprise au Québec" sqref="B39" xr:uid="{25D01B7A-AF99-DB44-AD40-CDDFA403AE46}">
      <formula1>0</formula1>
    </dataValidation>
    <dataValidation type="whole" operator="greaterThan" allowBlank="1" showInputMessage="1" showErrorMessage="1" promptTitle="Superficie de production" prompt="approximative cumulée des usines au Québec (pi²)_x000a_" sqref="B41" xr:uid="{E43EBD1E-362A-C14B-BA5D-E43267B35884}">
      <formula1>0</formula1>
    </dataValidation>
    <dataValidation allowBlank="1" showInputMessage="1" showErrorMessage="1" promptTitle="Précisions et commentaires:" prompt=" " sqref="B158 B68 B80 B95 B106 B132 B282 B48" xr:uid="{B0252454-1E49-5249-9325-DB2D7944BE14}"/>
    <dataValidation type="list" allowBlank="1" showInputMessage="1" showErrorMessage="1" promptTitle="Présence dans l’industrie" prompt="Utilisez le menu déroulant pour répondre" sqref="B46" xr:uid="{6F8BE846-3D58-9142-86C9-1D48B720EAA6}">
      <formula1>$B$43:$B$45</formula1>
    </dataValidation>
    <dataValidation type="list" allowBlank="1" showInputMessage="1" showErrorMessage="1" sqref="I8 I14 I12 I10" xr:uid="{CD3C7CF6-AC7F-8F49-8FBD-C1280059AF88}">
      <formula1>#REF!</formula1>
    </dataValidation>
    <dataValidation type="list" allowBlank="1" showInputMessage="1" showErrorMessage="1" promptTitle="Chiffre d’affaires global annuel" prompt="Utilisez le menu déroulant pour répondre" sqref="B29" xr:uid="{50EE51F2-5425-6447-921C-3D2CC8FFCD0F}">
      <formula1>$B$23:$B$28</formula1>
    </dataValidation>
    <dataValidation allowBlank="1" showInputMessage="1" showErrorMessage="1" promptTitle="Décrivez le projet" prompt="Décrivez le projet d’amélioration dans vos propres mots." sqref="B58" xr:uid="{D420DD0D-C963-D34A-B4BE-B9524F55219E}"/>
    <dataValidation type="list" allowBlank="1" showInputMessage="1" showErrorMessage="1" promptTitle="Autre (préciser)" prompt=" " sqref="B66" xr:uid="{4014AAB7-E431-B344-9B92-3D9687C43A7E}">
      <formula1>$B$60:$B$65</formula1>
    </dataValidation>
    <dataValidation allowBlank="1" showInputMessage="1" showErrorMessage="1" promptTitle="Marché" prompt="Décrivez le marché pour le (ou les) produit(s) concernés par ce projet (taille, géographie, nombres de clients, types de clients, etc.)." sqref="B70" xr:uid="{06C5BADC-4D83-4E40-82EA-E6A168FA981E}"/>
    <dataValidation allowBlank="1" showInputMessage="1" showErrorMessage="1" promptTitle="Marketing" prompt="Décrivez votre plan de marketing pour ce projet (si pertinent), en indiquant quelle est votre perception de la concurrence et quelle sera votre position compétitive dans quelques années. " sqref="B72" xr:uid="{281674A2-49B9-504F-97AE-CE6816E3681E}"/>
    <dataValidation type="list" allowBlank="1" showInputMessage="1" showErrorMessage="1" promptTitle="Situation concurrentielle" prompt="Utilisez le menu déroulant pour répondre" sqref="B78" xr:uid="{1909502D-CECB-994F-8B8E-D1992C262D21}">
      <formula1>$B$74:$B$77</formula1>
    </dataValidation>
    <dataValidation allowBlank="1" showInputMessage="1" showErrorMessage="1" promptTitle="Référence" prompt="Référence d'un donneur d'ordre à qui le projet est destiné (entreprise, nom, titre, courriel et numéro de téléphone)." sqref="B82" xr:uid="{C5FBDDF9-A33F-CE4E-A35A-483E56453867}"/>
    <dataValidation allowBlank="1" showInputMessage="1" showErrorMessage="1" promptTitle="Renforcement chaîne approv." prompt="En quoi est-ce que ce projet renforce la chaîne d’approvisionnement de l’industrie de l’électricité du Québec? Exemples : délais réduits, coûts inférieurs, risques géopolitiques moindres, meilleure adaptation aux besoins des clients, produit innovant..." sqref="B86" xr:uid="{2D2AE507-0B23-9741-8406-B55B7CCC5333}"/>
    <dataValidation type="list" allowBlank="1" showInputMessage="1" showErrorMessage="1" promptTitle="Import/Export" prompt="Utilisez le menu déroulant pour répondre" sqref="B93" xr:uid="{C063CE05-33A0-1D4B-AB06-185DE00D91EE}">
      <formula1>$B$88:$B$92</formula1>
    </dataValidation>
    <dataValidation type="list" allowBlank="1" showInputMessage="1" showErrorMessage="1" promptTitle="Ajout/Expansion/Construction" prompt="Utilisez le menu déroulant pour répondre" sqref="B104" xr:uid="{2B4B74C4-3604-1C47-A37C-83813C6DD123}">
      <formula1>$B$99:$B$103</formula1>
    </dataValidation>
    <dataValidation allowBlank="1" showInputMessage="1" showErrorMessage="1" promptTitle="Indicateurs de réussite" prompt=" " sqref="B108" xr:uid="{44162DD0-7606-EB48-B00B-ED103BA7786B}"/>
    <dataValidation allowBlank="1" showInputMessage="1" showErrorMessage="1" promptTitle="Projet passé?" prompt=" Votre entreprise a-t-elle déjà réalisé un projet d'amélioration d'une envergure similaire dans le passé? Si oui, décrivez brièvement ce projet." sqref="B110" xr:uid="{5EF08120-117D-614E-8180-F6B6CA57A3CB}"/>
    <dataValidation allowBlank="1" showInputMessage="1" showErrorMessage="1" promptTitle="Diagnostic STIQ" prompt="Avez-vous déjà fait un diagnostic industriel STIQ dans les 3 dernières années, ou comptez-vous en faire un? " sqref="B112" xr:uid="{9D66C652-B1B9-394C-9CEB-92389EA5A4BB}"/>
    <dataValidation allowBlank="1" showInputMessage="1" showErrorMessage="1" promptTitle="Démarches entamées?" prompt="Est-ce que des démarches sont entamées pour exécuter le projet d'amélioration? Comment?" sqref="B116" xr:uid="{ABC110E0-5F04-214A-83EA-BA5D9455CDB8}"/>
    <dataValidation allowBlank="1" showInputMessage="1" showErrorMessage="1" promptTitle="Impact de PASQÉ?" prompt="Quel serait l’impact de l’obtention de l’aide PASQÉ, comme sur l’échéancier, la taille du projet ou les marchés visés?" sqref="B118" xr:uid="{1B66ADDE-1E75-BE45-855E-D75A322B910F}"/>
    <dataValidation type="list" allowBlank="1" showInputMessage="1" showErrorMessage="1" promptTitle="Date de démarrage du projet" prompt="Utilisez le menu déroulant pour répondre" sqref="B124" xr:uid="{997F373D-BE63-D342-B550-175E1492CE7E}">
      <formula1>$B$120:$B$123</formula1>
    </dataValidation>
    <dataValidation allowBlank="1" showInputMessage="1" showErrorMessage="1" promptTitle="Retombées économiques" prompt=" Décrivez en vos mots quelles seront les retombées économiques pour votre projet. " sqref="B134" xr:uid="{902C0CF2-AE02-DC4A-91A5-313E491F4840}"/>
    <dataValidation operator="greaterThan" allowBlank="1" showInputMessage="1" showErrorMessage="1" promptTitle="Ventes Québec actuellement" prompt=" " sqref="B138" xr:uid="{FA348CE7-B476-1A43-9AD9-C4FEA9DF3A14}"/>
    <dataValidation operator="greaterThan" allowBlank="1" showInputMessage="1" showErrorMessage="1" promptTitle="Ventes Québec dans 3 ans" prompt=" " sqref="B140" xr:uid="{7DC0FB37-8FC7-734E-BED5-0C23B0096EE6}"/>
    <dataValidation operator="greaterThan" allowBlank="1" showInputMessage="1" showErrorMessage="1" promptTitle="Ventes Canada actuellement" prompt=" " sqref="B143" xr:uid="{9D1BD2DF-8B08-D345-9580-A91CE3DAC187}"/>
    <dataValidation operator="greaterThan" allowBlank="1" showInputMessage="1" showErrorMessage="1" promptTitle="Ventes Canada 3 ans" prompt=" " sqref="B145" xr:uid="{8C232019-6C93-E643-AE38-5FE3B5685293}"/>
    <dataValidation operator="greaterThan" allowBlank="1" showInputMessage="1" showErrorMessage="1" promptTitle="Ventes internationales actuelles" prompt=" " sqref="B148" xr:uid="{3E5D24AF-F68A-EA47-997D-8C2F740F8627}"/>
    <dataValidation operator="greaterThan" allowBlank="1" showInputMessage="1" showErrorMessage="1" promptTitle="Ventes internationales 3 ans" prompt=" " sqref="B150" xr:uid="{39AC49E1-4785-E540-832A-B39A23D259EB}"/>
    <dataValidation operator="greaterThan" allowBlank="1" showInputMessage="1" showErrorMessage="1" promptTitle="Emplois créés dans 3 ans QC" prompt=" " sqref="B153" xr:uid="{E3F83CC7-003F-1F4D-AC52-327C0333777D}"/>
    <dataValidation operator="greaterThan" allowBlank="1" showInputMessage="1" showErrorMessage="1" promptTitle="Dépenses supplémentaires" prompt="Annuellement, dans 3 ans." sqref="B156" xr:uid="{FE41D979-0287-EF42-9E33-D5273513108E}"/>
    <dataValidation operator="greaterThan" allowBlank="1" showInputMessage="1" showErrorMessage="1" promptTitle="Dépenses PASQÉ" prompt="Honoraires professionnels directement liés au projet." sqref="C280 C277:C278 C252 C177 C192 C207 C222 C237 B279" xr:uid="{180E189A-D748-4B45-AF12-290EA188A7A9}"/>
    <dataValidation operator="greaterThan" allowBlank="1" showInputMessage="1" showErrorMessage="1" promptTitle="Dépenses PASQÉ" prompt="Salaires des employés pour les heures directement attribuables au projet." sqref="C178 C193 C208 C223 C238 C253" xr:uid="{47570BCA-54A5-3B48-AC8A-DA7811E0A949}"/>
    <dataValidation operator="greaterThan" allowBlank="1" showInputMessage="1" showErrorMessage="1" promptTitle="Dépenses PASQÉ" prompt="Salaire du gestionnaire du projet" sqref="C179 C194 C209 C224 C239 C254" xr:uid="{B68111D7-B5F1-7C4B-8940-596877C4DE9F}"/>
    <dataValidation operator="greaterThan" allowBlank="1" showInputMessage="1" showErrorMessage="1" promptTitle="Dépenses PASQÉ" prompt="Frais de formation des employés." sqref="C180 C195 C210 C225 C240 C255" xr:uid="{1ECBC3E7-C959-B445-B6A3-AD09366CED5C}"/>
    <dataValidation operator="greaterThan" allowBlank="1" showInputMessage="1" showErrorMessage="1" promptTitle="Dépenses PASQÉ" prompt="Achat d’équipement, de machinerie et de logiciels. " sqref="C181 C196 C211 C226 C241 C256" xr:uid="{AE60B4F4-684A-3540-AEAD-8E5EECB2F985}"/>
    <dataValidation operator="greaterThan" allowBlank="1" showInputMessage="1" showErrorMessage="1" promptTitle="Dépenses PASQÉ" prompt="Frais d’installation ou de sous-traitance pour leur installation/implantation." sqref="C182 C197 C212 C227 C242 C257" xr:uid="{ACFBA609-3B27-E54A-A41A-47EC8AF98083}"/>
    <dataValidation allowBlank="1" showInputMessage="1" showErrorMessage="1" promptTitle="Site web" prompt=" " sqref="B19" xr:uid="{34D00B6D-E076-4F49-A23F-2BE03FEF5AB4}"/>
    <dataValidation operator="greaterThan" allowBlank="1" showInputMessage="1" showErrorMessage="1" promptTitle="Dépenses non-PASQÉ" prompt="Dépenses non-admissibles auprès de fournisseurs québécois." sqref="C184 C199 C214 C229 C244 C259" xr:uid="{464F1AF8-2517-8A4C-9591-D0E7C92D59CF}"/>
    <dataValidation operator="greaterThan" allowBlank="1" showInputMessage="1" showErrorMessage="1" promptTitle="Autres aides" prompt="d'organismes publics" sqref="C279" xr:uid="{DED8F3B2-C2BB-AD4E-B2CB-CA2B582D6903}"/>
    <dataValidation allowBlank="1" showInputMessage="1" showErrorMessage="1" promptTitle="Titre du projet" prompt="Donnez un titre pertinent à votre projet, en 10 mots ou moins." sqref="B56" xr:uid="{44ECC2F2-E264-D54B-87DA-19015645C61B}"/>
    <dataValidation allowBlank="1" showInputMessage="1" showErrorMessage="1" promptTitle="Date du formulaire" prompt=" " sqref="B5" xr:uid="{3491BFEA-59F5-2244-B13E-0F6730F28BDF}"/>
    <dataValidation allowBlank="1" showInputMessage="1" showErrorMessage="1" promptTitle="Nom de la personne autorisée" prompt=" " sqref="B9" xr:uid="{95F13230-B8B1-D84E-986A-438608C0637A}"/>
    <dataValidation allowBlank="1" showInputMessage="1" showErrorMessage="1" promptTitle="Titre de la personne autorisée" prompt=" " sqref="B11" xr:uid="{F9908658-CEB7-9445-A6E8-AF4D3FC38AA1}"/>
    <dataValidation allowBlank="1" showInputMessage="1" showErrorMessage="1" promptTitle="Adresse de courriel" prompt=" " sqref="B13" xr:uid="{C8556B27-D848-4B42-B668-B9AD9E4BE5FC}"/>
    <dataValidation allowBlank="1" showInputMessage="1" showErrorMessage="1" promptTitle="Numéro de téléphone" prompt=" " sqref="B15" xr:uid="{FE8E9C20-4A1A-CC46-8CAC-7E531AE8640A}"/>
    <dataValidation type="list" allowBlank="1" showInputMessage="1" showErrorMessage="1" promptTitle="Date de fin du projet" prompt="Utilisez le menu déroulant pour répondre" sqref="B130" xr:uid="{FE93A08A-42DE-F94F-BCC1-61C57FC56D2E}">
      <formula1>$B$126:$B$129</formula1>
    </dataValidation>
    <dataValidation operator="greaterThan" allowBlank="1" showInputMessage="1" showErrorMessage="1" promptTitle="Dépenses non-PASQÉ" prompt="Dépenses non-admissibles auprès de fournisseurs non-_x000a_québécois." sqref="C185 C200 C215 C230 C245 C260" xr:uid="{BD6E95A0-BBBD-E04C-A0AC-60EC9086DC5C}"/>
    <dataValidation allowBlank="1" showInputMessage="1" showErrorMessage="1" promptTitle="Description détaillée" prompt=" " sqref="B175 B190 B205 B220 B235 B250" xr:uid="{E13A67FC-AA04-2C4D-9C5B-B4F13DD5C7CB}"/>
    <dataValidation operator="greaterThan" allowBlank="1" showInputMessage="1" showErrorMessage="1" promptTitle="Autres aides" prompt="Honoraires professionnels directement liés au projet." sqref="C279" xr:uid="{2ABDFA2E-BE0B-9B46-9CD5-10816F540A8C}"/>
    <dataValidation type="list" allowBlank="1" showInputMessage="1" showErrorMessage="1" promptTitle="Brouillon d'entente acceptable" prompt="Oui est requis." sqref="B52" xr:uid="{20A56609-BF9C-0940-94CA-CF22A4DFB24F}">
      <formula1>$B$50:$B$51</formula1>
    </dataValidation>
  </dataValidations>
  <pageMargins left="0.7" right="0.7" top="0.75" bottom="0.75" header="0.3" footer="0.3"/>
  <pageSetup scale="72" orientation="portrait" horizontalDpi="0" verticalDpi="0"/>
  <ignoredErrors>
    <ignoredError sqref="C271" formula="1"/>
  </ignoredError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Formulaire PASQÉ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Benoit Marcoux</dc:creator>
  <cp:lastModifiedBy>Benoit Marcoux</cp:lastModifiedBy>
  <dcterms:created xsi:type="dcterms:W3CDTF">2023-11-19T14:41:47Z</dcterms:created>
  <dcterms:modified xsi:type="dcterms:W3CDTF">2026-01-22T17:01:45Z</dcterms:modified>
</cp:coreProperties>
</file>